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/>
  <mc:AlternateContent xmlns:mc="http://schemas.openxmlformats.org/markup-compatibility/2006">
    <mc:Choice Requires="x15">
      <x15ac:absPath xmlns:x15ac="http://schemas.microsoft.com/office/spreadsheetml/2010/11/ac" url="/Users/varagusarova/Desktop/"/>
    </mc:Choice>
  </mc:AlternateContent>
  <xr:revisionPtr revIDLastSave="0" documentId="8_{73186F11-DC68-2F48-A72D-18C7F2384BFB}" xr6:coauthVersionLast="46" xr6:coauthVersionMax="46" xr10:uidLastSave="{00000000-0000-0000-0000-000000000000}"/>
  <bookViews>
    <workbookView xWindow="0" yWindow="500" windowWidth="28800" windowHeight="16240" xr2:uid="{00000000-000D-0000-FFFF-FFFF00000000}"/>
  </bookViews>
  <sheets>
    <sheet name="Кофе-брейк 30 персо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0" i="1"/>
  <c r="I31" i="1"/>
  <c r="I30" i="1"/>
  <c r="I29" i="1"/>
  <c r="I28" i="1"/>
  <c r="I27" i="1"/>
  <c r="I25" i="1"/>
  <c r="L15" i="1"/>
  <c r="J15" i="1"/>
  <c r="L14" i="1"/>
  <c r="J14" i="1"/>
  <c r="L13" i="1"/>
  <c r="J13" i="1"/>
  <c r="K13" i="1" s="1"/>
  <c r="L11" i="1"/>
  <c r="J11" i="1"/>
  <c r="K11" i="1" s="1"/>
  <c r="L10" i="1"/>
  <c r="J10" i="1"/>
  <c r="L9" i="1"/>
  <c r="J9" i="1"/>
  <c r="K9" i="1" s="1"/>
  <c r="L8" i="1"/>
  <c r="J8" i="1"/>
  <c r="K8" i="1" s="1"/>
  <c r="L18" i="1" l="1"/>
  <c r="J18" i="1"/>
  <c r="K18" i="1" s="1"/>
  <c r="L17" i="1"/>
  <c r="L20" i="1" s="1"/>
  <c r="M23" i="1" s="1"/>
  <c r="J17" i="1"/>
  <c r="K17" i="1" s="1"/>
  <c r="J20" i="1" l="1"/>
  <c r="H20" i="1"/>
  <c r="I32" i="1" l="1"/>
  <c r="M31" i="1" s="1"/>
  <c r="M32" i="1" s="1"/>
</calcChain>
</file>

<file path=xl/sharedStrings.xml><?xml version="1.0" encoding="utf-8"?>
<sst xmlns="http://schemas.openxmlformats.org/spreadsheetml/2006/main" count="48" uniqueCount="48">
  <si>
    <t>Наименование блюд</t>
  </si>
  <si>
    <t>Кол-во порций</t>
  </si>
  <si>
    <t>Вес 1 порции в граммах</t>
  </si>
  <si>
    <t>Стоимость 1 порции</t>
  </si>
  <si>
    <t>Общий вес каждого блюда</t>
  </si>
  <si>
    <t>Итого стоимость</t>
  </si>
  <si>
    <t>Общий выход еды на человека:</t>
  </si>
  <si>
    <t>Общий выход напитков на персону:</t>
  </si>
  <si>
    <t>Стоимость еды:</t>
  </si>
  <si>
    <t>Стоимость еды и напитков на персону:</t>
  </si>
  <si>
    <t>Персонал и дополнительные расходы</t>
  </si>
  <si>
    <t>Наименование</t>
  </si>
  <si>
    <t>Кол-во</t>
  </si>
  <si>
    <t>Стоимость услуги</t>
  </si>
  <si>
    <t xml:space="preserve">Итого </t>
  </si>
  <si>
    <t>* Посуда и столовые приборы включены</t>
  </si>
  <si>
    <t>Официанты</t>
  </si>
  <si>
    <t>* Мебель для банкета или фуршета включена</t>
  </si>
  <si>
    <t>Бармен</t>
  </si>
  <si>
    <t>* Тепловое оборудование и инвентарь включены</t>
  </si>
  <si>
    <t>Банкетный менеджер</t>
  </si>
  <si>
    <t>Повар</t>
  </si>
  <si>
    <t>Уборщица</t>
  </si>
  <si>
    <t>Общая сумма включая все расходы:</t>
  </si>
  <si>
    <t>Итого:</t>
  </si>
  <si>
    <t>Стоимость на персону финальная:</t>
  </si>
  <si>
    <t>Аккредитация Catering Professional</t>
  </si>
  <si>
    <t>Члены НАОМ</t>
  </si>
  <si>
    <t>Победители премии "Кейтеринг года</t>
  </si>
  <si>
    <t>в номинации "Индивидуальный подход"</t>
  </si>
  <si>
    <t>в номинации "В ногу со временем"</t>
  </si>
  <si>
    <t>Чай\кофе</t>
  </si>
  <si>
    <t>Приветственный кофе или кофейная пауза</t>
  </si>
  <si>
    <t xml:space="preserve">Холодные закуски\канапе </t>
  </si>
  <si>
    <t>Сливочные круассаны по-французски</t>
  </si>
  <si>
    <t>Десерты</t>
  </si>
  <si>
    <t xml:space="preserve">Напитки </t>
  </si>
  <si>
    <t>Вода с газом и без</t>
  </si>
  <si>
    <t>Грузовой автомобиль</t>
  </si>
  <si>
    <t>Gогрузка/разгрузка</t>
  </si>
  <si>
    <t>Мини Сэндвич для завтрака (ветчина, сыр, соус, омлет)</t>
  </si>
  <si>
    <t>Сэндвич на томатно-базиликовой булочке с салями, сливочным сыром и соусом песто</t>
  </si>
  <si>
    <t>Тар-тар из семги в мини круассане</t>
  </si>
  <si>
    <t>Цыпленок в кунжуте со свежим физалисом и базиликом</t>
  </si>
  <si>
    <t>Ассорти десертов в шотах</t>
  </si>
  <si>
    <t>Фруктовые шпажки</t>
  </si>
  <si>
    <t>на 30 человек</t>
  </si>
  <si>
    <t>Выход блюда на 1 человека из расчета на 30 персон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</si>
</sst>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6" tint="-0.499984740745262"/>
      <name val="Calibri"/>
      <family val="2"/>
      <charset val="204"/>
      <scheme val="minor"/>
    </font>
    <font>
      <b/>
      <sz val="11"/>
      <color theme="0"/>
      <name val="Acrom"/>
      <charset val="204"/>
    </font>
    <font>
      <sz val="12"/>
      <color theme="0"/>
      <name val="Acrom"/>
      <charset val="204"/>
    </font>
    <font>
      <b/>
      <sz val="9"/>
      <color theme="1"/>
      <name val="Acrom"/>
      <charset val="204"/>
    </font>
    <font>
      <b/>
      <sz val="9"/>
      <color theme="0"/>
      <name val="Acrom"/>
      <charset val="204"/>
    </font>
    <font>
      <sz val="16"/>
      <color theme="0"/>
      <name val="Acrom"/>
      <charset val="204"/>
    </font>
    <font>
      <sz val="11"/>
      <color theme="0"/>
      <name val="Acrom"/>
      <charset val="204"/>
    </font>
    <font>
      <sz val="14"/>
      <color theme="0"/>
      <name val="Acrom"/>
      <charset val="204"/>
    </font>
    <font>
      <b/>
      <sz val="12"/>
      <color theme="0"/>
      <name val="Acrom"/>
      <charset val="204"/>
    </font>
    <font>
      <b/>
      <sz val="14"/>
      <color theme="0"/>
      <name val="Acrom"/>
      <charset val="204"/>
    </font>
    <font>
      <sz val="16"/>
      <color theme="0"/>
      <name val="Calibri"/>
      <family val="2"/>
      <charset val="204"/>
      <scheme val="minor"/>
    </font>
    <font>
      <b/>
      <sz val="10"/>
      <color theme="0"/>
      <name val="Acrom"/>
      <charset val="204"/>
    </font>
    <font>
      <sz val="9"/>
      <color theme="1"/>
      <name val="Acrom"/>
      <charset val="204"/>
    </font>
    <font>
      <b/>
      <sz val="16"/>
      <color theme="0"/>
      <name val="Acrom"/>
      <charset val="204"/>
    </font>
    <font>
      <b/>
      <sz val="18"/>
      <color theme="1"/>
      <name val="Acrom"/>
      <charset val="204"/>
    </font>
    <font>
      <b/>
      <sz val="12"/>
      <color theme="1" tint="0.34998626667073579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/>
    <xf numFmtId="0" fontId="0" fillId="0" borderId="0" xfId="0" applyAlignmen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9" borderId="4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/>
    </xf>
    <xf numFmtId="1" fontId="15" fillId="4" borderId="8" xfId="0" applyNumberFormat="1" applyFont="1" applyFill="1" applyBorder="1"/>
    <xf numFmtId="0" fontId="0" fillId="2" borderId="0" xfId="0" applyFill="1"/>
    <xf numFmtId="1" fontId="12" fillId="3" borderId="16" xfId="0" applyNumberFormat="1" applyFont="1" applyFill="1" applyBorder="1" applyAlignment="1">
      <alignment horizontal="center"/>
    </xf>
    <xf numFmtId="1" fontId="14" fillId="7" borderId="1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/>
    </xf>
    <xf numFmtId="1" fontId="14" fillId="10" borderId="17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0" fillId="11" borderId="0" xfId="0" applyFill="1"/>
    <xf numFmtId="1" fontId="0" fillId="11" borderId="0" xfId="0" applyNumberFormat="1" applyFill="1"/>
    <xf numFmtId="1" fontId="0" fillId="2" borderId="0" xfId="0" applyNumberFormat="1" applyFill="1"/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1" fontId="16" fillId="3" borderId="10" xfId="0" applyNumberFormat="1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112933</xdr:colOff>
      <xdr:row>4</xdr:row>
      <xdr:rowOff>658439</xdr:rowOff>
    </xdr:from>
    <xdr:to>
      <xdr:col>4</xdr:col>
      <xdr:colOff>117696</xdr:colOff>
      <xdr:row>10</xdr:row>
      <xdr:rowOff>133709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33" y="1814139"/>
          <a:ext cx="2747963" cy="171047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101600</xdr:colOff>
      <xdr:row>19</xdr:row>
      <xdr:rowOff>12700</xdr:rowOff>
    </xdr:from>
    <xdr:to>
      <xdr:col>4</xdr:col>
      <xdr:colOff>121250</xdr:colOff>
      <xdr:row>24</xdr:row>
      <xdr:rowOff>72956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486400"/>
          <a:ext cx="2762850" cy="173665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103688</xdr:colOff>
      <xdr:row>10</xdr:row>
      <xdr:rowOff>254000</xdr:rowOff>
    </xdr:from>
    <xdr:to>
      <xdr:col>4</xdr:col>
      <xdr:colOff>137026</xdr:colOff>
      <xdr:row>18</xdr:row>
      <xdr:rowOff>116129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88" y="3644900"/>
          <a:ext cx="2776538" cy="172902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101600</xdr:colOff>
      <xdr:row>25</xdr:row>
      <xdr:rowOff>96191</xdr:rowOff>
    </xdr:from>
    <xdr:to>
      <xdr:col>4</xdr:col>
      <xdr:colOff>149225</xdr:colOff>
      <xdr:row>32</xdr:row>
      <xdr:rowOff>89956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436791"/>
          <a:ext cx="2790825" cy="1682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12</xdr:col>
      <xdr:colOff>81993</xdr:colOff>
      <xdr:row>8</xdr:row>
      <xdr:rowOff>137187</xdr:rowOff>
    </xdr:from>
    <xdr:to>
      <xdr:col>15</xdr:col>
      <xdr:colOff>596900</xdr:colOff>
      <xdr:row>14</xdr:row>
      <xdr:rowOff>181018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4493" y="2918487"/>
          <a:ext cx="2813607" cy="166943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12</xdr:col>
      <xdr:colOff>90237</xdr:colOff>
      <xdr:row>15</xdr:row>
      <xdr:rowOff>101600</xdr:rowOff>
    </xdr:from>
    <xdr:to>
      <xdr:col>15</xdr:col>
      <xdr:colOff>620804</xdr:colOff>
      <xdr:row>20</xdr:row>
      <xdr:rowOff>285155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2737" y="4711700"/>
          <a:ext cx="2829267" cy="1555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12</xdr:col>
      <xdr:colOff>102491</xdr:colOff>
      <xdr:row>4</xdr:row>
      <xdr:rowOff>11233</xdr:rowOff>
    </xdr:from>
    <xdr:to>
      <xdr:col>15</xdr:col>
      <xdr:colOff>546100</xdr:colOff>
      <xdr:row>8</xdr:row>
      <xdr:rowOff>16886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4991" y="1166933"/>
          <a:ext cx="2742309" cy="163125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10</xdr:col>
      <xdr:colOff>381000</xdr:colOff>
      <xdr:row>2</xdr:row>
      <xdr:rowOff>66675</xdr:rowOff>
    </xdr:from>
    <xdr:to>
      <xdr:col>11</xdr:col>
      <xdr:colOff>1562100</xdr:colOff>
      <xdr:row>3</xdr:row>
      <xdr:rowOff>578453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447675"/>
          <a:ext cx="2466975" cy="702278"/>
        </a:xfrm>
        <a:prstGeom prst="rect">
          <a:avLst/>
        </a:prstGeom>
      </xdr:spPr>
    </xdr:pic>
    <xdr:clientData/>
  </xdr:twoCellAnchor>
  <xdr:twoCellAnchor editAs="oneCell">
    <xdr:from>
      <xdr:col>0</xdr:col>
      <xdr:colOff>335854</xdr:colOff>
      <xdr:row>0</xdr:row>
      <xdr:rowOff>0</xdr:rowOff>
    </xdr:from>
    <xdr:to>
      <xdr:col>3</xdr:col>
      <xdr:colOff>235270</xdr:colOff>
      <xdr:row>4</xdr:row>
      <xdr:rowOff>566166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54" y="0"/>
          <a:ext cx="1739176" cy="1740481"/>
        </a:xfrm>
        <a:prstGeom prst="rect">
          <a:avLst/>
        </a:prstGeom>
      </xdr:spPr>
    </xdr:pic>
    <xdr:clientData/>
  </xdr:twoCellAnchor>
  <xdr:twoCellAnchor editAs="oneCell">
    <xdr:from>
      <xdr:col>0</xdr:col>
      <xdr:colOff>423334</xdr:colOff>
      <xdr:row>38</xdr:row>
      <xdr:rowOff>97693</xdr:rowOff>
    </xdr:from>
    <xdr:to>
      <xdr:col>5</xdr:col>
      <xdr:colOff>253988</xdr:colOff>
      <xdr:row>47</xdr:row>
      <xdr:rowOff>65128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4" y="21145057"/>
          <a:ext cx="2590018" cy="1629980"/>
        </a:xfrm>
        <a:prstGeom prst="rect">
          <a:avLst/>
        </a:prstGeom>
      </xdr:spPr>
    </xdr:pic>
    <xdr:clientData/>
  </xdr:twoCellAnchor>
  <xdr:twoCellAnchor editAs="oneCell">
    <xdr:from>
      <xdr:col>5</xdr:col>
      <xdr:colOff>659423</xdr:colOff>
      <xdr:row>41</xdr:row>
      <xdr:rowOff>154680</xdr:rowOff>
    </xdr:from>
    <xdr:to>
      <xdr:col>7</xdr:col>
      <xdr:colOff>1122899</xdr:colOff>
      <xdr:row>43</xdr:row>
      <xdr:rowOff>122116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8787" y="21756225"/>
          <a:ext cx="4504385" cy="336890"/>
        </a:xfrm>
        <a:prstGeom prst="rect">
          <a:avLst/>
        </a:prstGeom>
      </xdr:spPr>
    </xdr:pic>
    <xdr:clientData/>
  </xdr:twoCellAnchor>
  <xdr:twoCellAnchor editAs="oneCell">
    <xdr:from>
      <xdr:col>8</xdr:col>
      <xdr:colOff>89551</xdr:colOff>
      <xdr:row>38</xdr:row>
      <xdr:rowOff>32564</xdr:rowOff>
    </xdr:from>
    <xdr:to>
      <xdr:col>10</xdr:col>
      <xdr:colOff>116578</xdr:colOff>
      <xdr:row>49</xdr:row>
      <xdr:rowOff>50389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369" y="21079928"/>
          <a:ext cx="2197573" cy="20498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95252</xdr:colOff>
      <xdr:row>39</xdr:row>
      <xdr:rowOff>155005</xdr:rowOff>
    </xdr:from>
    <xdr:to>
      <xdr:col>12</xdr:col>
      <xdr:colOff>817069</xdr:colOff>
      <xdr:row>46</xdr:row>
      <xdr:rowOff>102903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2434" y="21387096"/>
          <a:ext cx="2580635" cy="1240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5" zoomScaleNormal="55" workbookViewId="0">
      <selection activeCell="J23" sqref="J23"/>
    </sheetView>
  </sheetViews>
  <sheetFormatPr baseColWidth="10" defaultColWidth="8.83203125" defaultRowHeight="15"/>
  <cols>
    <col min="1" max="3" width="9.1640625" style="1"/>
    <col min="4" max="4" width="8.5" style="1" customWidth="1"/>
    <col min="5" max="5" width="3.1640625" style="1" customWidth="1"/>
    <col min="6" max="6" width="43.5" customWidth="1"/>
    <col min="7" max="7" width="14.1640625" customWidth="1"/>
    <col min="8" max="8" width="22" customWidth="1"/>
    <col min="9" max="9" width="15.1640625" customWidth="1"/>
    <col min="10" max="10" width="15.83203125" customWidth="1"/>
    <col min="11" max="11" width="19.5" customWidth="1"/>
    <col min="12" max="12" width="26.5" customWidth="1"/>
    <col min="13" max="13" width="12.5" bestFit="1" customWidth="1"/>
  </cols>
  <sheetData>
    <row r="1" spans="1:18" s="1" customFormat="1">
      <c r="A1" s="17"/>
      <c r="B1" s="17"/>
      <c r="C1" s="17"/>
      <c r="D1" s="17"/>
      <c r="E1" s="17"/>
      <c r="F1" s="5"/>
      <c r="G1" s="5"/>
      <c r="H1" s="24"/>
      <c r="I1" s="24"/>
      <c r="J1" s="24"/>
      <c r="K1" s="24"/>
      <c r="L1" s="24"/>
      <c r="M1" s="17"/>
      <c r="N1" s="17"/>
      <c r="O1" s="17"/>
      <c r="P1" s="17"/>
    </row>
    <row r="2" spans="1:18" s="1" customFormat="1">
      <c r="A2" s="17"/>
      <c r="B2" s="17"/>
      <c r="C2" s="17"/>
      <c r="D2" s="17"/>
      <c r="E2" s="17"/>
      <c r="F2" s="5"/>
      <c r="G2" s="5"/>
      <c r="H2" s="24"/>
      <c r="I2" s="24"/>
      <c r="J2" s="24"/>
      <c r="K2" s="24"/>
      <c r="L2" s="24"/>
      <c r="M2" s="17"/>
      <c r="N2" s="17"/>
      <c r="O2" s="17"/>
      <c r="P2" s="17"/>
    </row>
    <row r="3" spans="1:18" s="1" customFormat="1">
      <c r="A3" s="17"/>
      <c r="B3" s="17"/>
      <c r="C3" s="17"/>
      <c r="D3" s="17"/>
      <c r="E3" s="17"/>
      <c r="F3" s="5"/>
      <c r="G3" s="5"/>
      <c r="H3" s="24"/>
      <c r="I3" s="24"/>
      <c r="J3" s="24"/>
      <c r="K3" s="24"/>
      <c r="L3" s="24"/>
      <c r="M3" s="17"/>
      <c r="N3" s="17"/>
      <c r="O3" s="17"/>
      <c r="P3" s="17"/>
    </row>
    <row r="4" spans="1:18" ht="46.5" customHeight="1" thickBot="1">
      <c r="A4" s="17"/>
      <c r="B4" s="17"/>
      <c r="C4" s="17"/>
      <c r="D4" s="17"/>
      <c r="E4" s="17"/>
      <c r="F4" s="23"/>
      <c r="G4" s="23"/>
      <c r="H4" s="58" t="s">
        <v>46</v>
      </c>
      <c r="I4" s="58"/>
      <c r="J4" s="25"/>
      <c r="K4" s="25"/>
      <c r="L4" s="25"/>
      <c r="M4" s="17"/>
      <c r="N4" s="17"/>
      <c r="O4" s="17"/>
      <c r="P4" s="17"/>
    </row>
    <row r="5" spans="1:18" ht="63" customHeight="1">
      <c r="A5" s="17"/>
      <c r="B5" s="17"/>
      <c r="C5" s="17"/>
      <c r="D5" s="17"/>
      <c r="E5" s="17"/>
      <c r="F5" s="36" t="s">
        <v>0</v>
      </c>
      <c r="G5" s="37" t="s">
        <v>1</v>
      </c>
      <c r="H5" s="38" t="s">
        <v>2</v>
      </c>
      <c r="I5" s="37" t="s">
        <v>3</v>
      </c>
      <c r="J5" s="37" t="s">
        <v>4</v>
      </c>
      <c r="K5" s="38" t="s">
        <v>47</v>
      </c>
      <c r="L5" s="39" t="s">
        <v>5</v>
      </c>
      <c r="M5" s="17"/>
      <c r="N5" s="17"/>
      <c r="O5" s="17"/>
      <c r="P5" s="17"/>
    </row>
    <row r="6" spans="1:18" ht="16">
      <c r="A6" s="59"/>
      <c r="B6" s="59"/>
      <c r="C6" s="59"/>
      <c r="D6" s="59"/>
      <c r="E6" s="60"/>
      <c r="F6" s="61" t="s">
        <v>32</v>
      </c>
      <c r="G6" s="62"/>
      <c r="H6" s="62"/>
      <c r="I6" s="62"/>
      <c r="J6" s="62"/>
      <c r="K6" s="62"/>
      <c r="L6" s="63"/>
      <c r="M6" s="17"/>
      <c r="N6" s="17"/>
      <c r="O6" s="17"/>
      <c r="P6" s="17"/>
    </row>
    <row r="7" spans="1:18" ht="17.25" customHeight="1">
      <c r="A7" s="59"/>
      <c r="B7" s="59"/>
      <c r="C7" s="59"/>
      <c r="D7" s="59"/>
      <c r="E7" s="60"/>
      <c r="F7" s="64" t="s">
        <v>33</v>
      </c>
      <c r="G7" s="65"/>
      <c r="H7" s="65"/>
      <c r="I7" s="65"/>
      <c r="J7" s="65"/>
      <c r="K7" s="65"/>
      <c r="L7" s="66"/>
      <c r="M7" s="17"/>
      <c r="N7" s="17"/>
      <c r="O7" s="17"/>
      <c r="P7" s="17"/>
      <c r="R7" s="5"/>
    </row>
    <row r="8" spans="1:18" ht="32">
      <c r="A8" s="59"/>
      <c r="B8" s="59"/>
      <c r="C8" s="59"/>
      <c r="D8" s="59"/>
      <c r="E8" s="60"/>
      <c r="F8" s="40" t="s">
        <v>41</v>
      </c>
      <c r="G8" s="30">
        <v>10</v>
      </c>
      <c r="H8" s="31">
        <v>70</v>
      </c>
      <c r="I8" s="30">
        <v>154</v>
      </c>
      <c r="J8" s="30">
        <f t="shared" ref="J8:J11" si="0">G8*H8</f>
        <v>700</v>
      </c>
      <c r="K8" s="31">
        <f>J8/30</f>
        <v>23.333333333333332</v>
      </c>
      <c r="L8" s="41">
        <f t="shared" ref="L8:L11" si="1">I8*G8</f>
        <v>1540</v>
      </c>
      <c r="M8" s="17"/>
      <c r="N8" s="17"/>
      <c r="O8" s="17"/>
      <c r="P8" s="17"/>
    </row>
    <row r="9" spans="1:18" s="1" customFormat="1" ht="16">
      <c r="A9" s="59"/>
      <c r="B9" s="59"/>
      <c r="C9" s="59"/>
      <c r="D9" s="59"/>
      <c r="E9" s="60"/>
      <c r="F9" s="40" t="s">
        <v>42</v>
      </c>
      <c r="G9" s="30">
        <v>10</v>
      </c>
      <c r="H9" s="32">
        <v>60</v>
      </c>
      <c r="I9" s="33">
        <v>156</v>
      </c>
      <c r="J9" s="30">
        <f t="shared" si="0"/>
        <v>600</v>
      </c>
      <c r="K9" s="31">
        <f t="shared" ref="K9:K11" si="2">J9/30</f>
        <v>20</v>
      </c>
      <c r="L9" s="41">
        <f t="shared" si="1"/>
        <v>1560</v>
      </c>
      <c r="M9" s="17"/>
      <c r="N9" s="17"/>
      <c r="O9" s="17"/>
      <c r="P9" s="17"/>
    </row>
    <row r="10" spans="1:18" s="1" customFormat="1" ht="32">
      <c r="A10" s="59"/>
      <c r="B10" s="59"/>
      <c r="C10" s="59"/>
      <c r="D10" s="59"/>
      <c r="E10" s="60"/>
      <c r="F10" s="40" t="s">
        <v>40</v>
      </c>
      <c r="G10" s="30">
        <v>10</v>
      </c>
      <c r="H10" s="32">
        <v>70</v>
      </c>
      <c r="I10" s="33">
        <v>145</v>
      </c>
      <c r="J10" s="30">
        <f t="shared" si="0"/>
        <v>700</v>
      </c>
      <c r="K10" s="31">
        <f t="shared" si="2"/>
        <v>23.333333333333332</v>
      </c>
      <c r="L10" s="41">
        <f t="shared" si="1"/>
        <v>1450</v>
      </c>
      <c r="M10" s="17"/>
      <c r="N10" s="17"/>
      <c r="O10" s="17"/>
      <c r="P10" s="17"/>
    </row>
    <row r="11" spans="1:18" s="1" customFormat="1" ht="32">
      <c r="A11" s="59"/>
      <c r="B11" s="59"/>
      <c r="C11" s="59"/>
      <c r="D11" s="59"/>
      <c r="E11" s="60"/>
      <c r="F11" s="40" t="s">
        <v>43</v>
      </c>
      <c r="G11" s="30">
        <v>10</v>
      </c>
      <c r="H11" s="34">
        <v>25</v>
      </c>
      <c r="I11" s="34">
        <v>91</v>
      </c>
      <c r="J11" s="30">
        <f t="shared" si="0"/>
        <v>250</v>
      </c>
      <c r="K11" s="31">
        <f t="shared" si="2"/>
        <v>8.3333333333333339</v>
      </c>
      <c r="L11" s="41">
        <f t="shared" si="1"/>
        <v>910</v>
      </c>
      <c r="M11" s="17"/>
      <c r="N11" s="17"/>
      <c r="O11" s="17"/>
      <c r="P11" s="17"/>
    </row>
    <row r="12" spans="1:18" s="1" customFormat="1" ht="16">
      <c r="A12" s="17"/>
      <c r="B12" s="17"/>
      <c r="C12" s="17"/>
      <c r="D12" s="17"/>
      <c r="E12" s="17"/>
      <c r="F12" s="64" t="s">
        <v>35</v>
      </c>
      <c r="G12" s="65"/>
      <c r="H12" s="65"/>
      <c r="I12" s="65"/>
      <c r="J12" s="65"/>
      <c r="K12" s="65"/>
      <c r="L12" s="66"/>
      <c r="M12" s="60"/>
      <c r="N12" s="60"/>
      <c r="O12" s="60"/>
      <c r="P12" s="60"/>
    </row>
    <row r="13" spans="1:18" s="1" customFormat="1" ht="16">
      <c r="A13" s="17"/>
      <c r="B13" s="17"/>
      <c r="C13" s="17"/>
      <c r="D13" s="17"/>
      <c r="E13" s="17"/>
      <c r="F13" s="40" t="s">
        <v>44</v>
      </c>
      <c r="G13" s="30">
        <v>30</v>
      </c>
      <c r="H13" s="32">
        <v>60</v>
      </c>
      <c r="I13" s="33">
        <v>180</v>
      </c>
      <c r="J13" s="30">
        <f t="shared" ref="J13:J15" si="3">G13*H13</f>
        <v>1800</v>
      </c>
      <c r="K13" s="31">
        <f>J13/30</f>
        <v>60</v>
      </c>
      <c r="L13" s="41">
        <f t="shared" ref="L13:L15" si="4">I13*G13</f>
        <v>5400</v>
      </c>
      <c r="M13" s="60"/>
      <c r="N13" s="60"/>
      <c r="O13" s="60"/>
      <c r="P13" s="60"/>
    </row>
    <row r="14" spans="1:18" ht="16">
      <c r="A14" s="17"/>
      <c r="B14" s="17"/>
      <c r="C14" s="17"/>
      <c r="D14" s="17"/>
      <c r="E14" s="17"/>
      <c r="F14" s="40" t="s">
        <v>34</v>
      </c>
      <c r="G14" s="30">
        <v>15</v>
      </c>
      <c r="H14" s="32">
        <v>30</v>
      </c>
      <c r="I14" s="33">
        <v>125</v>
      </c>
      <c r="J14" s="30">
        <f t="shared" si="3"/>
        <v>450</v>
      </c>
      <c r="K14" s="31">
        <f>J14/30</f>
        <v>15</v>
      </c>
      <c r="L14" s="41">
        <f t="shared" si="4"/>
        <v>1875</v>
      </c>
      <c r="M14" s="60"/>
      <c r="N14" s="60"/>
      <c r="O14" s="60"/>
      <c r="P14" s="60"/>
    </row>
    <row r="15" spans="1:18" s="1" customFormat="1" ht="16">
      <c r="A15" s="17"/>
      <c r="B15" s="17"/>
      <c r="C15" s="17"/>
      <c r="D15" s="17"/>
      <c r="E15" s="17"/>
      <c r="F15" s="40" t="s">
        <v>45</v>
      </c>
      <c r="G15" s="35">
        <v>15</v>
      </c>
      <c r="H15" s="32">
        <v>70</v>
      </c>
      <c r="I15" s="32">
        <v>154</v>
      </c>
      <c r="J15" s="33">
        <f t="shared" si="3"/>
        <v>1050</v>
      </c>
      <c r="K15" s="32">
        <f>J15/30</f>
        <v>35</v>
      </c>
      <c r="L15" s="41">
        <f t="shared" si="4"/>
        <v>2310</v>
      </c>
      <c r="M15" s="29"/>
      <c r="N15" s="29"/>
      <c r="O15" s="29"/>
      <c r="P15" s="29"/>
    </row>
    <row r="16" spans="1:18" s="1" customFormat="1" ht="16">
      <c r="A16" s="17"/>
      <c r="B16" s="17"/>
      <c r="C16" s="17"/>
      <c r="D16" s="17"/>
      <c r="E16" s="17"/>
      <c r="F16" s="64" t="s">
        <v>36</v>
      </c>
      <c r="G16" s="65"/>
      <c r="H16" s="65"/>
      <c r="I16" s="65"/>
      <c r="J16" s="65"/>
      <c r="K16" s="65"/>
      <c r="L16" s="66"/>
      <c r="M16" s="17"/>
      <c r="N16" s="17"/>
      <c r="O16" s="17"/>
      <c r="P16" s="17"/>
    </row>
    <row r="17" spans="1:16" s="1" customFormat="1" ht="17">
      <c r="A17" s="17"/>
      <c r="B17" s="17"/>
      <c r="C17" s="17"/>
      <c r="D17" s="17"/>
      <c r="E17" s="17"/>
      <c r="F17" s="42" t="s">
        <v>31</v>
      </c>
      <c r="G17" s="32">
        <v>30</v>
      </c>
      <c r="H17" s="32">
        <v>200</v>
      </c>
      <c r="I17" s="32">
        <v>150</v>
      </c>
      <c r="J17" s="33">
        <f>G17*H17</f>
        <v>6000</v>
      </c>
      <c r="K17" s="32">
        <f>J17/30</f>
        <v>200</v>
      </c>
      <c r="L17" s="41">
        <f>I17*G17</f>
        <v>4500</v>
      </c>
      <c r="M17" s="17"/>
      <c r="N17" s="17"/>
      <c r="O17" s="17"/>
      <c r="P17" s="17"/>
    </row>
    <row r="18" spans="1:16" ht="18" thickBot="1">
      <c r="A18" s="17"/>
      <c r="B18" s="17"/>
      <c r="C18" s="17"/>
      <c r="D18" s="17"/>
      <c r="E18" s="17"/>
      <c r="F18" s="43" t="s">
        <v>37</v>
      </c>
      <c r="G18" s="44">
        <v>30</v>
      </c>
      <c r="H18" s="45">
        <v>200</v>
      </c>
      <c r="I18" s="45">
        <v>120</v>
      </c>
      <c r="J18" s="46">
        <f>G18*H18</f>
        <v>6000</v>
      </c>
      <c r="K18" s="45">
        <f>J18/30</f>
        <v>200</v>
      </c>
      <c r="L18" s="47">
        <f t="shared" ref="L18" si="5">I18*G18</f>
        <v>3600</v>
      </c>
      <c r="M18" s="17"/>
      <c r="N18" s="17"/>
      <c r="O18" s="17"/>
      <c r="P18" s="17"/>
    </row>
    <row r="19" spans="1:16" s="1" customFormat="1" ht="17" thickBot="1">
      <c r="A19" s="17"/>
      <c r="B19" s="17"/>
      <c r="C19" s="17"/>
      <c r="D19" s="17"/>
      <c r="E19" s="17"/>
      <c r="F19" s="54"/>
      <c r="G19" s="53"/>
      <c r="H19" s="55"/>
      <c r="I19" s="55"/>
      <c r="J19" s="56"/>
      <c r="K19" s="55"/>
      <c r="L19" s="57"/>
      <c r="M19" s="17"/>
      <c r="N19" s="17"/>
      <c r="O19" s="17"/>
      <c r="P19" s="17"/>
    </row>
    <row r="20" spans="1:16" ht="40" thickBot="1">
      <c r="A20" s="17"/>
      <c r="B20" s="17"/>
      <c r="C20" s="17"/>
      <c r="D20" s="17"/>
      <c r="E20" s="17"/>
      <c r="F20" s="1"/>
      <c r="G20" s="48" t="s">
        <v>6</v>
      </c>
      <c r="H20" s="49">
        <f>SUM(K8:K15)</f>
        <v>185</v>
      </c>
      <c r="I20" s="50" t="s">
        <v>7</v>
      </c>
      <c r="J20" s="49">
        <f>SUM(K17:K18)</f>
        <v>400</v>
      </c>
      <c r="K20" s="51" t="s">
        <v>8</v>
      </c>
      <c r="L20" s="52">
        <f>SUM(L7:L18)</f>
        <v>23145</v>
      </c>
      <c r="M20" s="17"/>
      <c r="N20" s="17"/>
      <c r="O20" s="17"/>
      <c r="P20" s="17"/>
    </row>
    <row r="21" spans="1:16" ht="24">
      <c r="A21" s="17"/>
      <c r="B21" s="17"/>
      <c r="C21" s="17"/>
      <c r="D21" s="17"/>
      <c r="E21" s="17"/>
      <c r="F21" s="1"/>
      <c r="G21" s="1"/>
      <c r="H21" s="1"/>
      <c r="I21" s="2"/>
      <c r="J21" s="2"/>
      <c r="K21" s="4"/>
      <c r="L21" s="2"/>
      <c r="M21" s="17"/>
      <c r="N21" s="17"/>
      <c r="O21" s="17"/>
      <c r="P21" s="17"/>
    </row>
    <row r="22" spans="1:16" ht="16" thickBot="1">
      <c r="A22" s="17"/>
      <c r="B22" s="17"/>
      <c r="C22" s="17"/>
      <c r="D22" s="17"/>
      <c r="E22" s="17"/>
      <c r="F22" s="1"/>
      <c r="G22" s="1"/>
      <c r="H22" s="1"/>
      <c r="I22" s="1"/>
      <c r="J22" s="1"/>
      <c r="M22" s="17"/>
      <c r="N22" s="17"/>
      <c r="O22" s="17"/>
      <c r="P22" s="17"/>
    </row>
    <row r="23" spans="1:16" ht="22" thickBot="1">
      <c r="A23" s="17"/>
      <c r="B23" s="17"/>
      <c r="C23" s="17"/>
      <c r="D23" s="17"/>
      <c r="E23" s="17"/>
      <c r="F23" s="67" t="s">
        <v>10</v>
      </c>
      <c r="G23" s="68"/>
      <c r="H23" s="68"/>
      <c r="I23" s="68"/>
      <c r="J23" s="3"/>
      <c r="K23" s="69" t="s">
        <v>9</v>
      </c>
      <c r="L23" s="70"/>
      <c r="M23" s="18">
        <f>L20/30</f>
        <v>771.5</v>
      </c>
      <c r="N23" s="17"/>
      <c r="O23" s="17"/>
      <c r="P23" s="17"/>
    </row>
    <row r="24" spans="1:16" ht="30" customHeight="1">
      <c r="A24" s="17"/>
      <c r="B24" s="17"/>
      <c r="C24" s="17"/>
      <c r="D24" s="17"/>
      <c r="E24" s="17"/>
      <c r="F24" s="15" t="s">
        <v>11</v>
      </c>
      <c r="G24" s="12" t="s">
        <v>12</v>
      </c>
      <c r="H24" s="13" t="s">
        <v>13</v>
      </c>
      <c r="I24" s="14" t="s">
        <v>14</v>
      </c>
      <c r="J24" s="1"/>
      <c r="N24" s="17"/>
      <c r="O24" s="17"/>
      <c r="P24" s="17"/>
    </row>
    <row r="25" spans="1:16">
      <c r="A25" s="17"/>
      <c r="B25" s="17"/>
      <c r="C25" s="17"/>
      <c r="D25" s="17"/>
      <c r="E25" s="17"/>
      <c r="F25" s="10" t="s">
        <v>16</v>
      </c>
      <c r="G25" s="7">
        <v>2</v>
      </c>
      <c r="H25" s="6">
        <v>5000</v>
      </c>
      <c r="I25" s="20">
        <f>H25*G25</f>
        <v>10000</v>
      </c>
      <c r="J25" s="1"/>
      <c r="K25" s="73" t="s">
        <v>15</v>
      </c>
      <c r="L25" s="74"/>
      <c r="M25" s="74"/>
      <c r="N25" s="17"/>
      <c r="O25" s="17"/>
      <c r="P25" s="17"/>
    </row>
    <row r="26" spans="1:16" ht="15.75" customHeight="1">
      <c r="A26" s="17"/>
      <c r="B26" s="17"/>
      <c r="C26" s="17"/>
      <c r="D26" s="17"/>
      <c r="E26" s="17"/>
      <c r="F26" s="10" t="s">
        <v>18</v>
      </c>
      <c r="G26" s="7">
        <v>0</v>
      </c>
      <c r="H26" s="6">
        <v>5000</v>
      </c>
      <c r="I26" s="20">
        <v>0</v>
      </c>
      <c r="J26" s="1"/>
      <c r="K26" s="73" t="s">
        <v>17</v>
      </c>
      <c r="L26" s="73"/>
      <c r="M26" s="73"/>
      <c r="N26" s="17"/>
      <c r="O26" s="17"/>
      <c r="P26" s="17"/>
    </row>
    <row r="27" spans="1:16">
      <c r="A27" s="17"/>
      <c r="B27" s="17"/>
      <c r="C27" s="17"/>
      <c r="D27" s="17"/>
      <c r="E27" s="17"/>
      <c r="F27" s="10" t="s">
        <v>20</v>
      </c>
      <c r="G27" s="7">
        <v>1</v>
      </c>
      <c r="H27" s="6">
        <v>9000</v>
      </c>
      <c r="I27" s="20">
        <f t="shared" ref="I27:I31" si="6">H27*G27</f>
        <v>9000</v>
      </c>
      <c r="J27" s="1"/>
      <c r="K27" s="75" t="s">
        <v>19</v>
      </c>
      <c r="L27" s="75"/>
      <c r="M27" s="75"/>
      <c r="N27" s="17"/>
      <c r="O27" s="17"/>
      <c r="P27" s="17"/>
    </row>
    <row r="28" spans="1:16">
      <c r="A28" s="17"/>
      <c r="B28" s="17"/>
      <c r="C28" s="17"/>
      <c r="D28" s="17"/>
      <c r="E28" s="17"/>
      <c r="F28" s="10" t="s">
        <v>21</v>
      </c>
      <c r="G28" s="7">
        <v>0</v>
      </c>
      <c r="H28" s="6">
        <v>5000</v>
      </c>
      <c r="I28" s="20">
        <f t="shared" si="6"/>
        <v>0</v>
      </c>
      <c r="J28" s="1"/>
      <c r="K28" s="1"/>
      <c r="L28" s="1"/>
      <c r="M28" s="1"/>
      <c r="N28" s="17"/>
      <c r="O28" s="17"/>
      <c r="P28" s="17"/>
    </row>
    <row r="29" spans="1:16">
      <c r="A29" s="17"/>
      <c r="B29" s="17"/>
      <c r="C29" s="17"/>
      <c r="D29" s="17"/>
      <c r="E29" s="17"/>
      <c r="F29" s="10" t="s">
        <v>22</v>
      </c>
      <c r="G29" s="7">
        <v>0</v>
      </c>
      <c r="H29" s="6">
        <v>2500</v>
      </c>
      <c r="I29" s="20">
        <f t="shared" si="6"/>
        <v>0</v>
      </c>
      <c r="J29" s="1"/>
      <c r="K29" s="1"/>
      <c r="L29" s="1"/>
      <c r="M29" s="1"/>
      <c r="N29" s="17"/>
      <c r="O29" s="17"/>
      <c r="P29" s="17"/>
    </row>
    <row r="30" spans="1:16" ht="16" thickBot="1">
      <c r="A30" s="17"/>
      <c r="B30" s="17"/>
      <c r="C30" s="17"/>
      <c r="D30" s="17"/>
      <c r="E30" s="17"/>
      <c r="F30" s="10" t="s">
        <v>38</v>
      </c>
      <c r="G30" s="7">
        <v>2</v>
      </c>
      <c r="H30" s="6">
        <v>6000</v>
      </c>
      <c r="I30" s="20">
        <f t="shared" si="6"/>
        <v>12000</v>
      </c>
      <c r="J30" s="1"/>
      <c r="K30" s="1"/>
      <c r="L30" s="1"/>
      <c r="M30" s="1"/>
      <c r="N30" s="17"/>
      <c r="O30" s="17"/>
      <c r="P30" s="17"/>
    </row>
    <row r="31" spans="1:16" ht="35.25" customHeight="1" thickBot="1">
      <c r="A31" s="17"/>
      <c r="B31" s="17"/>
      <c r="C31" s="17"/>
      <c r="D31" s="17"/>
      <c r="E31" s="17"/>
      <c r="F31" s="11" t="s">
        <v>39</v>
      </c>
      <c r="G31" s="9">
        <v>2</v>
      </c>
      <c r="H31" s="8">
        <v>3000</v>
      </c>
      <c r="I31" s="20">
        <f t="shared" si="6"/>
        <v>6000</v>
      </c>
      <c r="J31" s="1"/>
      <c r="K31" s="76" t="s">
        <v>23</v>
      </c>
      <c r="L31" s="77"/>
      <c r="M31" s="22">
        <f>L20+I32</f>
        <v>60145</v>
      </c>
      <c r="N31" s="17"/>
      <c r="O31" s="17"/>
      <c r="P31" s="17"/>
    </row>
    <row r="32" spans="1:16" ht="22" thickBot="1">
      <c r="A32" s="17"/>
      <c r="B32" s="17"/>
      <c r="C32" s="17"/>
      <c r="D32" s="17"/>
      <c r="E32" s="17"/>
      <c r="F32" s="1"/>
      <c r="G32" s="1"/>
      <c r="H32" s="16" t="s">
        <v>24</v>
      </c>
      <c r="I32" s="21">
        <f>SUM(I25:I31)</f>
        <v>37000</v>
      </c>
      <c r="J32" s="1"/>
      <c r="K32" s="71" t="s">
        <v>25</v>
      </c>
      <c r="L32" s="72"/>
      <c r="M32" s="19">
        <f>M31/30</f>
        <v>2004.8333333333333</v>
      </c>
      <c r="N32" s="17"/>
      <c r="O32" s="17"/>
      <c r="P32" s="17"/>
    </row>
    <row r="33" spans="1:1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>
      <c r="A34" s="26"/>
      <c r="B34" s="26"/>
      <c r="C34" s="26"/>
      <c r="D34" s="26"/>
      <c r="E34" s="26"/>
      <c r="F34" s="26"/>
      <c r="G34" s="26"/>
      <c r="H34" s="27"/>
      <c r="I34" s="26"/>
      <c r="J34" s="26"/>
      <c r="K34" s="27"/>
      <c r="L34" s="26"/>
      <c r="M34" s="26"/>
      <c r="N34" s="17"/>
      <c r="O34" s="17"/>
      <c r="P34" s="17"/>
    </row>
    <row r="35" spans="1:16">
      <c r="A35" s="26"/>
      <c r="B35" s="26"/>
      <c r="C35" s="26"/>
      <c r="D35" s="26"/>
      <c r="E35" s="26"/>
      <c r="F35" s="26"/>
      <c r="G35" s="26"/>
      <c r="H35" s="27"/>
      <c r="I35" s="26"/>
      <c r="J35" s="26"/>
      <c r="K35" s="27"/>
      <c r="L35" s="26"/>
      <c r="M35" s="26"/>
      <c r="N35" s="17"/>
      <c r="O35" s="17"/>
      <c r="P35" s="17"/>
    </row>
    <row r="36" spans="1:16">
      <c r="A36" s="17"/>
      <c r="B36" s="59"/>
      <c r="C36" s="59"/>
      <c r="D36" s="59"/>
      <c r="E36" s="59"/>
      <c r="F36" s="17"/>
      <c r="G36" s="17"/>
      <c r="H36" s="28"/>
      <c r="I36" s="17"/>
      <c r="J36" s="17"/>
      <c r="K36" s="28"/>
      <c r="L36" s="17"/>
      <c r="M36" s="17"/>
      <c r="N36" s="17"/>
      <c r="O36" s="17"/>
      <c r="P36" s="17"/>
    </row>
    <row r="37" spans="1:16">
      <c r="A37" s="17"/>
      <c r="B37" s="59"/>
      <c r="C37" s="59"/>
      <c r="D37" s="59"/>
      <c r="E37" s="59"/>
      <c r="F37" s="24"/>
      <c r="G37" s="17"/>
      <c r="H37" s="28"/>
      <c r="I37" s="17"/>
      <c r="J37" s="17"/>
      <c r="K37" s="28"/>
      <c r="L37" s="17"/>
      <c r="M37" s="17"/>
      <c r="N37" s="17"/>
      <c r="O37" s="17"/>
      <c r="P37" s="17"/>
    </row>
    <row r="38" spans="1:16" ht="16">
      <c r="A38" s="17"/>
      <c r="B38" s="78" t="s">
        <v>26</v>
      </c>
      <c r="C38" s="78"/>
      <c r="D38" s="78"/>
      <c r="E38" s="78"/>
      <c r="F38" s="78"/>
      <c r="G38" s="79" t="s">
        <v>27</v>
      </c>
      <c r="H38" s="79"/>
      <c r="I38" s="80" t="s">
        <v>28</v>
      </c>
      <c r="J38" s="80"/>
      <c r="K38" s="80"/>
      <c r="L38" s="80"/>
      <c r="M38" s="17"/>
      <c r="N38" s="17"/>
      <c r="O38" s="17"/>
      <c r="P38" s="17"/>
    </row>
    <row r="39" spans="1:16">
      <c r="A39" s="17"/>
      <c r="B39" s="17"/>
      <c r="C39" s="17"/>
      <c r="D39" s="17"/>
      <c r="E39" s="17"/>
      <c r="F39" s="17"/>
      <c r="G39" s="17"/>
      <c r="H39" s="28"/>
      <c r="I39" s="17"/>
      <c r="J39" s="17"/>
      <c r="K39" s="28"/>
      <c r="L39" s="17"/>
      <c r="M39" s="17"/>
      <c r="N39" s="17"/>
      <c r="O39" s="17"/>
      <c r="P39" s="17"/>
    </row>
    <row r="40" spans="1:16">
      <c r="A40" s="17"/>
      <c r="B40" s="17"/>
      <c r="C40" s="17"/>
      <c r="D40" s="17"/>
      <c r="E40" s="17"/>
      <c r="F40" s="17"/>
      <c r="G40" s="17"/>
      <c r="H40" s="28"/>
      <c r="I40" s="17"/>
      <c r="J40" s="17"/>
      <c r="K40" s="28"/>
      <c r="L40" s="17"/>
      <c r="M40" s="17"/>
      <c r="N40" s="17"/>
      <c r="O40" s="17"/>
      <c r="P40" s="17"/>
    </row>
    <row r="41" spans="1:16">
      <c r="A41" s="17"/>
      <c r="B41" s="17"/>
      <c r="C41" s="17"/>
      <c r="D41" s="17"/>
      <c r="E41" s="17"/>
      <c r="F41" s="17"/>
      <c r="G41" s="17"/>
      <c r="H41" s="28"/>
      <c r="I41" s="17"/>
      <c r="J41" s="17"/>
      <c r="K41" s="28"/>
      <c r="L41" s="17"/>
      <c r="M41" s="17"/>
      <c r="N41" s="17"/>
      <c r="O41" s="17"/>
      <c r="P41" s="17"/>
    </row>
    <row r="42" spans="1:16">
      <c r="A42" s="17"/>
      <c r="B42" s="17"/>
      <c r="C42" s="17"/>
      <c r="D42" s="17"/>
      <c r="E42" s="17"/>
      <c r="F42" s="17"/>
      <c r="G42" s="17"/>
      <c r="H42" s="28"/>
      <c r="I42" s="17"/>
      <c r="J42" s="17"/>
      <c r="K42" s="28"/>
      <c r="L42" s="17"/>
      <c r="M42" s="17"/>
      <c r="N42" s="17"/>
      <c r="O42" s="17"/>
      <c r="P42" s="17"/>
    </row>
    <row r="43" spans="1:16">
      <c r="A43" s="17"/>
      <c r="B43" s="17"/>
      <c r="C43" s="17"/>
      <c r="D43" s="17"/>
      <c r="E43" s="17"/>
      <c r="F43" s="17"/>
      <c r="G43" s="17"/>
      <c r="H43" s="28"/>
      <c r="I43" s="17"/>
      <c r="J43" s="17"/>
      <c r="K43" s="28"/>
      <c r="L43" s="17"/>
      <c r="M43" s="17"/>
      <c r="N43" s="17"/>
      <c r="O43" s="17"/>
      <c r="P43" s="17"/>
    </row>
    <row r="44" spans="1:16">
      <c r="A44" s="17"/>
      <c r="B44" s="17"/>
      <c r="C44" s="17"/>
      <c r="D44" s="17"/>
      <c r="E44" s="17"/>
      <c r="F44" s="17"/>
      <c r="G44" s="17"/>
      <c r="H44" s="28"/>
      <c r="I44" s="17"/>
      <c r="J44" s="17"/>
      <c r="K44" s="28"/>
      <c r="L44" s="17"/>
      <c r="M44" s="17"/>
      <c r="N44" s="17"/>
      <c r="O44" s="17"/>
      <c r="P44" s="17"/>
    </row>
    <row r="45" spans="1:16">
      <c r="A45" s="17"/>
      <c r="B45" s="17"/>
      <c r="C45" s="17"/>
      <c r="D45" s="17"/>
      <c r="E45" s="17"/>
      <c r="F45" s="17"/>
      <c r="G45" s="17"/>
      <c r="H45" s="28"/>
      <c r="I45" s="17"/>
      <c r="J45" s="17"/>
      <c r="K45" s="28"/>
      <c r="L45" s="17"/>
      <c r="M45" s="17"/>
      <c r="N45" s="17"/>
      <c r="O45" s="17"/>
      <c r="P45" s="17"/>
    </row>
    <row r="46" spans="1:16">
      <c r="A46" s="17"/>
      <c r="B46" s="17"/>
      <c r="C46" s="17"/>
      <c r="D46" s="17"/>
      <c r="E46" s="17"/>
      <c r="F46" s="17"/>
      <c r="G46" s="17"/>
      <c r="H46" s="28"/>
      <c r="I46" s="17"/>
      <c r="J46" s="17"/>
      <c r="K46" s="28"/>
      <c r="L46" s="17"/>
      <c r="M46" s="17"/>
      <c r="N46" s="17"/>
      <c r="O46" s="17"/>
      <c r="P46" s="17"/>
    </row>
    <row r="47" spans="1:16">
      <c r="A47" s="17"/>
      <c r="B47" s="17"/>
      <c r="C47" s="17"/>
      <c r="D47" s="17"/>
      <c r="E47" s="17"/>
      <c r="F47" s="17"/>
      <c r="G47" s="17"/>
      <c r="H47" s="28"/>
      <c r="I47" s="17"/>
      <c r="J47" s="17"/>
      <c r="K47" s="28"/>
      <c r="L47" s="17"/>
      <c r="M47" s="17"/>
      <c r="N47" s="17"/>
      <c r="O47" s="17"/>
      <c r="P47" s="17"/>
    </row>
    <row r="48" spans="1:16">
      <c r="A48" s="17"/>
      <c r="B48" s="17"/>
      <c r="C48" s="17"/>
      <c r="D48" s="17"/>
      <c r="E48" s="17"/>
      <c r="F48" s="17"/>
      <c r="G48" s="17"/>
      <c r="H48" s="28"/>
      <c r="I48" s="17"/>
      <c r="J48" s="17"/>
      <c r="K48" s="28"/>
      <c r="L48" s="17"/>
      <c r="M48" s="17"/>
      <c r="N48" s="17"/>
      <c r="O48" s="17"/>
      <c r="P48" s="17"/>
    </row>
    <row r="49" spans="1:16">
      <c r="A49" s="17"/>
      <c r="B49" s="17"/>
      <c r="C49" s="17"/>
      <c r="D49" s="17"/>
      <c r="E49" s="17"/>
      <c r="F49" s="17"/>
      <c r="G49" s="17"/>
      <c r="H49" s="28"/>
      <c r="I49" s="17"/>
      <c r="J49" s="17"/>
      <c r="K49" s="28"/>
      <c r="L49" s="17"/>
      <c r="M49" s="17"/>
      <c r="N49" s="17"/>
      <c r="O49" s="17"/>
      <c r="P49" s="17"/>
    </row>
    <row r="50" spans="1:16">
      <c r="A50" s="17"/>
      <c r="B50" s="17"/>
      <c r="C50" s="17"/>
      <c r="D50" s="17"/>
      <c r="E50" s="17"/>
      <c r="F50" s="17"/>
      <c r="G50" s="17"/>
      <c r="H50" s="28"/>
      <c r="I50" s="17"/>
      <c r="J50" s="17"/>
      <c r="K50" s="28"/>
      <c r="L50" s="17"/>
      <c r="M50" s="17"/>
      <c r="N50" s="17"/>
      <c r="O50" s="17"/>
      <c r="P50" s="17"/>
    </row>
    <row r="51" spans="1:16">
      <c r="A51" s="17"/>
      <c r="B51" s="17"/>
      <c r="C51" s="17"/>
      <c r="D51" s="17"/>
      <c r="E51" s="17"/>
      <c r="F51" s="17"/>
      <c r="G51" s="17"/>
      <c r="H51" s="28"/>
      <c r="I51" s="81" t="s">
        <v>29</v>
      </c>
      <c r="J51" s="81"/>
      <c r="K51" s="81"/>
      <c r="L51" s="82" t="s">
        <v>30</v>
      </c>
      <c r="M51" s="82"/>
      <c r="N51" s="17"/>
      <c r="O51" s="17"/>
      <c r="P51" s="17"/>
    </row>
    <row r="52" spans="1:16">
      <c r="A52" s="17"/>
      <c r="B52" s="17"/>
      <c r="C52" s="17"/>
      <c r="D52" s="17"/>
      <c r="E52" s="17"/>
      <c r="F52" s="17"/>
      <c r="G52" s="17"/>
      <c r="H52" s="28"/>
      <c r="I52" s="17"/>
      <c r="J52" s="17"/>
      <c r="K52" s="28"/>
      <c r="L52" s="17"/>
      <c r="M52" s="17"/>
      <c r="N52" s="17"/>
      <c r="O52" s="17"/>
      <c r="P52" s="17"/>
    </row>
  </sheetData>
  <mergeCells count="20">
    <mergeCell ref="B38:F38"/>
    <mergeCell ref="G38:H38"/>
    <mergeCell ref="I38:L38"/>
    <mergeCell ref="I51:K51"/>
    <mergeCell ref="L51:M51"/>
    <mergeCell ref="F23:I23"/>
    <mergeCell ref="K23:L23"/>
    <mergeCell ref="F12:L12"/>
    <mergeCell ref="F16:L16"/>
    <mergeCell ref="B36:E37"/>
    <mergeCell ref="K32:L32"/>
    <mergeCell ref="K25:M25"/>
    <mergeCell ref="K26:M26"/>
    <mergeCell ref="K27:M27"/>
    <mergeCell ref="K31:L31"/>
    <mergeCell ref="H4:I4"/>
    <mergeCell ref="A6:E11"/>
    <mergeCell ref="F6:L6"/>
    <mergeCell ref="F7:L7"/>
    <mergeCell ref="M12:P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Кофе-брейк 30 персон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КиберСол</dc:creator>
  <cp:lastModifiedBy>Microsoft Office User</cp:lastModifiedBy>
  <dcterms:created xsi:type="dcterms:W3CDTF">2021-05-24T16:03:21Z</dcterms:created>
  <dcterms:modified xsi:type="dcterms:W3CDTF">2022-06-23T10:17:10Z</dcterms:modified>
</cp:coreProperties>
</file>